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8490" windowHeight="5550" tabRatio="870" activeTab="2"/>
  </bookViews>
  <sheets>
    <sheet name="ACTIVIDAD 1" sheetId="4" r:id="rId1"/>
    <sheet name="ACTIVIDAD 2" sheetId="2" r:id="rId2"/>
    <sheet name="ACTIVIDAD 3" sheetId="3" r:id="rId3"/>
    <sheet name="ACTIVIDAD 4" sheetId="1" r:id="rId4"/>
  </sheets>
  <calcPr calcId="144525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7" i="2"/>
  <c r="F8" i="2"/>
  <c r="F9" i="2"/>
  <c r="F10" i="2"/>
  <c r="F11" i="2"/>
  <c r="F12" i="2"/>
  <c r="F13" i="2"/>
  <c r="F14" i="2"/>
  <c r="F7" i="2"/>
  <c r="E8" i="2"/>
  <c r="E9" i="2"/>
  <c r="E10" i="2"/>
  <c r="E11" i="2"/>
  <c r="E12" i="2"/>
  <c r="E13" i="2"/>
  <c r="E14" i="2"/>
  <c r="E7" i="2"/>
  <c r="D14" i="2"/>
  <c r="D8" i="2"/>
  <c r="D9" i="2"/>
  <c r="D10" i="2"/>
  <c r="D11" i="2"/>
  <c r="D12" i="2"/>
  <c r="D13" i="2"/>
  <c r="D7" i="2"/>
  <c r="C8" i="2"/>
  <c r="C9" i="2"/>
  <c r="C10" i="2"/>
  <c r="C11" i="2"/>
  <c r="C12" i="2"/>
  <c r="C13" i="2"/>
  <c r="C14" i="2"/>
  <c r="C7" i="2"/>
  <c r="D6" i="4" l="1"/>
  <c r="D7" i="4"/>
  <c r="D8" i="4"/>
  <c r="D9" i="4"/>
  <c r="D10" i="4"/>
  <c r="D11" i="4"/>
  <c r="D12" i="4"/>
  <c r="D13" i="4"/>
  <c r="D14" i="4"/>
  <c r="D15" i="4"/>
  <c r="D16" i="4"/>
  <c r="D17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5" i="4"/>
</calcChain>
</file>

<file path=xl/sharedStrings.xml><?xml version="1.0" encoding="utf-8"?>
<sst xmlns="http://schemas.openxmlformats.org/spreadsheetml/2006/main" count="32" uniqueCount="32">
  <si>
    <t>CALCULO DE SUELDOS</t>
  </si>
  <si>
    <t>SUELDO</t>
  </si>
  <si>
    <t>QUICENA</t>
  </si>
  <si>
    <t>DIA</t>
  </si>
  <si>
    <t>HORA</t>
  </si>
  <si>
    <t>ESTIMACION DE VENTAS POR UNIDADES</t>
  </si>
  <si>
    <t>FRUTAS FRESCAS S.A.</t>
  </si>
  <si>
    <t>PRIMER SEMESTRE</t>
  </si>
  <si>
    <t>FRUTA</t>
  </si>
  <si>
    <t>ENERO</t>
  </si>
  <si>
    <t>FEBRERO</t>
  </si>
  <si>
    <t>MARZO</t>
  </si>
  <si>
    <t>ABRIL</t>
  </si>
  <si>
    <t>MAYO</t>
  </si>
  <si>
    <t>JUNIO</t>
  </si>
  <si>
    <t>Fresa</t>
  </si>
  <si>
    <t>Melocotón</t>
  </si>
  <si>
    <t>Pera</t>
  </si>
  <si>
    <t>Naranja</t>
  </si>
  <si>
    <t>Manzana</t>
  </si>
  <si>
    <t>Uva</t>
  </si>
  <si>
    <t>Piña</t>
  </si>
  <si>
    <t>Banano</t>
  </si>
  <si>
    <t>NOMINA PARA EMPLEADOS</t>
  </si>
  <si>
    <t>MES DE ENERO</t>
  </si>
  <si>
    <t>SALARIO</t>
  </si>
  <si>
    <t>COMISION</t>
  </si>
  <si>
    <t>SUBSIDIO</t>
  </si>
  <si>
    <t>PRESTAMO</t>
  </si>
  <si>
    <t>RETENCIONES</t>
  </si>
  <si>
    <t>TOTAL DEVENGADO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</si>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</sst>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4" fontId="0" fillId="0" borderId="1" xfId="1" applyNumberFormat="1" applyFont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4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3" sqref="D23"/>
    </sheetView>
  </sheetViews>
  <sheetFormatPr baseColWidth="10" defaultRowHeight="15" x14ac:dyDescent="0.25"/>
  <cols>
    <col min="1" max="1" width="14.5703125" customWidth="1"/>
    <col min="2" max="2" width="15.7109375" customWidth="1"/>
    <col min="3" max="3" width="18.140625" customWidth="1"/>
    <col min="4" max="4" width="16.7109375" customWidth="1"/>
  </cols>
  <sheetData>
    <row r="1" spans="1:4" x14ac:dyDescent="0.25">
      <c r="A1" s="8" t="s">
        <v>0</v>
      </c>
      <c r="B1" s="8"/>
      <c r="C1" s="8"/>
      <c r="D1" s="8"/>
    </row>
    <row r="4" spans="1:4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4" x14ac:dyDescent="0.25">
      <c r="A5" s="3">
        <v>560000</v>
      </c>
      <c r="B5" s="3">
        <f>A5/2</f>
        <v>280000</v>
      </c>
      <c r="C5" s="3">
        <f>A5/30</f>
        <v>18666.666666666668</v>
      </c>
      <c r="D5" s="3">
        <f>C5/8</f>
        <v>2333.3333333333335</v>
      </c>
    </row>
    <row r="6" spans="1:4" x14ac:dyDescent="0.25">
      <c r="A6" s="3">
        <v>380000</v>
      </c>
      <c r="B6" s="3">
        <f t="shared" ref="B6:B17" si="0">A6/2</f>
        <v>190000</v>
      </c>
      <c r="C6" s="3">
        <f t="shared" ref="C6:C17" si="1">A6/30</f>
        <v>12666.666666666666</v>
      </c>
      <c r="D6" s="3">
        <f t="shared" ref="D6:D17" si="2">C6/8</f>
        <v>1583.3333333333333</v>
      </c>
    </row>
    <row r="7" spans="1:4" x14ac:dyDescent="0.25">
      <c r="A7" s="3">
        <v>720000</v>
      </c>
      <c r="B7" s="3">
        <f t="shared" si="0"/>
        <v>360000</v>
      </c>
      <c r="C7" s="3">
        <f t="shared" si="1"/>
        <v>24000</v>
      </c>
      <c r="D7" s="3">
        <f t="shared" si="2"/>
        <v>3000</v>
      </c>
    </row>
    <row r="8" spans="1:4" x14ac:dyDescent="0.25">
      <c r="A8" s="3">
        <v>355600</v>
      </c>
      <c r="B8" s="3">
        <f t="shared" si="0"/>
        <v>177800</v>
      </c>
      <c r="C8" s="3">
        <f t="shared" si="1"/>
        <v>11853.333333333334</v>
      </c>
      <c r="D8" s="3">
        <f t="shared" si="2"/>
        <v>1481.6666666666667</v>
      </c>
    </row>
    <row r="9" spans="1:4" x14ac:dyDescent="0.25">
      <c r="A9" s="3">
        <v>800000</v>
      </c>
      <c r="B9" s="3">
        <f t="shared" si="0"/>
        <v>400000</v>
      </c>
      <c r="C9" s="3">
        <f t="shared" si="1"/>
        <v>26666.666666666668</v>
      </c>
      <c r="D9" s="3">
        <f t="shared" si="2"/>
        <v>3333.3333333333335</v>
      </c>
    </row>
    <row r="10" spans="1:4" x14ac:dyDescent="0.25">
      <c r="A10" s="3">
        <v>925000</v>
      </c>
      <c r="B10" s="3">
        <f t="shared" si="0"/>
        <v>462500</v>
      </c>
      <c r="C10" s="3">
        <f t="shared" si="1"/>
        <v>30833.333333333332</v>
      </c>
      <c r="D10" s="3">
        <f t="shared" si="2"/>
        <v>3854.1666666666665</v>
      </c>
    </row>
    <row r="11" spans="1:4" x14ac:dyDescent="0.25">
      <c r="A11" s="3">
        <v>635000</v>
      </c>
      <c r="B11" s="3">
        <f t="shared" si="0"/>
        <v>317500</v>
      </c>
      <c r="C11" s="3">
        <f t="shared" si="1"/>
        <v>21166.666666666668</v>
      </c>
      <c r="D11" s="3">
        <f t="shared" si="2"/>
        <v>2645.8333333333335</v>
      </c>
    </row>
    <row r="12" spans="1:4" x14ac:dyDescent="0.25">
      <c r="A12" s="3">
        <v>850000</v>
      </c>
      <c r="B12" s="3">
        <f t="shared" si="0"/>
        <v>425000</v>
      </c>
      <c r="C12" s="3">
        <f t="shared" si="1"/>
        <v>28333.333333333332</v>
      </c>
      <c r="D12" s="3">
        <f t="shared" si="2"/>
        <v>3541.6666666666665</v>
      </c>
    </row>
    <row r="13" spans="1:4" x14ac:dyDescent="0.25">
      <c r="A13" s="3">
        <v>970000</v>
      </c>
      <c r="B13" s="3">
        <f t="shared" si="0"/>
        <v>485000</v>
      </c>
      <c r="C13" s="3">
        <f t="shared" si="1"/>
        <v>32333.333333333332</v>
      </c>
      <c r="D13" s="3">
        <f t="shared" si="2"/>
        <v>4041.6666666666665</v>
      </c>
    </row>
    <row r="14" spans="1:4" x14ac:dyDescent="0.25">
      <c r="A14" s="3">
        <v>1525600</v>
      </c>
      <c r="B14" s="3">
        <f t="shared" si="0"/>
        <v>762800</v>
      </c>
      <c r="C14" s="3">
        <f t="shared" si="1"/>
        <v>50853.333333333336</v>
      </c>
      <c r="D14" s="3">
        <f t="shared" si="2"/>
        <v>6356.666666666667</v>
      </c>
    </row>
    <row r="15" spans="1:4" x14ac:dyDescent="0.25">
      <c r="A15" s="3">
        <v>695200</v>
      </c>
      <c r="B15" s="3">
        <f t="shared" si="0"/>
        <v>347600</v>
      </c>
      <c r="C15" s="3">
        <f t="shared" si="1"/>
        <v>23173.333333333332</v>
      </c>
      <c r="D15" s="3">
        <f t="shared" si="2"/>
        <v>2896.6666666666665</v>
      </c>
    </row>
    <row r="16" spans="1:4" x14ac:dyDescent="0.25">
      <c r="A16" s="3">
        <v>386000</v>
      </c>
      <c r="B16" s="3">
        <f t="shared" si="0"/>
        <v>193000</v>
      </c>
      <c r="C16" s="3">
        <f t="shared" si="1"/>
        <v>12866.666666666666</v>
      </c>
      <c r="D16" s="3">
        <f t="shared" si="2"/>
        <v>1608.3333333333333</v>
      </c>
    </row>
    <row r="17" spans="1:4" x14ac:dyDescent="0.25">
      <c r="A17" s="3">
        <v>256200</v>
      </c>
      <c r="B17" s="3">
        <f t="shared" si="0"/>
        <v>128100</v>
      </c>
      <c r="C17" s="3">
        <f t="shared" si="1"/>
        <v>8540</v>
      </c>
      <c r="D17" s="3">
        <f t="shared" si="2"/>
        <v>1067.5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B6" zoomScale="154" zoomScaleNormal="154" workbookViewId="0">
      <selection activeCell="F5" sqref="F5"/>
    </sheetView>
  </sheetViews>
  <sheetFormatPr baseColWidth="10" defaultRowHeight="15" x14ac:dyDescent="0.25"/>
  <cols>
    <col min="4" max="4" width="9.42578125" customWidth="1"/>
    <col min="5" max="6" width="9.28515625" customWidth="1"/>
  </cols>
  <sheetData>
    <row r="1" spans="1:7" x14ac:dyDescent="0.25">
      <c r="A1" s="9" t="s">
        <v>5</v>
      </c>
      <c r="B1" s="9"/>
      <c r="C1" s="9"/>
      <c r="D1" s="9"/>
      <c r="E1" s="9"/>
      <c r="F1" s="9"/>
      <c r="G1" s="9"/>
    </row>
    <row r="2" spans="1:7" x14ac:dyDescent="0.25">
      <c r="A2" s="9" t="s">
        <v>6</v>
      </c>
      <c r="B2" s="9"/>
      <c r="C2" s="9"/>
      <c r="D2" s="9"/>
      <c r="E2" s="9"/>
      <c r="F2" s="9"/>
      <c r="G2" s="9"/>
    </row>
    <row r="3" spans="1:7" x14ac:dyDescent="0.25">
      <c r="A3" s="9" t="s">
        <v>7</v>
      </c>
      <c r="B3" s="9"/>
      <c r="C3" s="9"/>
      <c r="D3" s="9"/>
      <c r="E3" s="9"/>
      <c r="F3" s="9"/>
      <c r="G3" s="9"/>
    </row>
    <row r="6" spans="1:7" x14ac:dyDescent="0.25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</row>
    <row r="7" spans="1:7" x14ac:dyDescent="0.25">
      <c r="A7" s="1" t="s">
        <v>15</v>
      </c>
      <c r="B7" s="5">
        <v>50</v>
      </c>
      <c r="C7" s="6">
        <f>B7+(B7*12%)</f>
        <v>56</v>
      </c>
      <c r="D7" s="6">
        <f>C7-(C7*5%)</f>
        <v>53.2</v>
      </c>
      <c r="E7" s="6">
        <f>D7+(D7*10%)</f>
        <v>58.52</v>
      </c>
      <c r="F7" s="6">
        <f>E7-(E7*5%)</f>
        <v>55.594000000000001</v>
      </c>
      <c r="G7" s="6">
        <f>F7+(F7*15%)</f>
        <v>63.933100000000003</v>
      </c>
    </row>
    <row r="8" spans="1:7" x14ac:dyDescent="0.25">
      <c r="A8" s="1" t="s">
        <v>16</v>
      </c>
      <c r="B8" s="5">
        <v>45</v>
      </c>
      <c r="C8" s="6">
        <f t="shared" ref="C8:C14" si="0">B8+(B8*12%)</f>
        <v>50.4</v>
      </c>
      <c r="D8" s="6">
        <f t="shared" ref="D8:D13" si="1">C8-(C8*5%)</f>
        <v>47.879999999999995</v>
      </c>
      <c r="E8" s="6">
        <f t="shared" ref="E8:E14" si="2">D8+(D8*10%)</f>
        <v>52.667999999999992</v>
      </c>
      <c r="F8" s="6">
        <f t="shared" ref="F8:F14" si="3">E8-(E8*5%)</f>
        <v>50.03459999999999</v>
      </c>
      <c r="G8" s="6">
        <f t="shared" ref="G8:G14" si="4">F8+(F8*15%)</f>
        <v>57.539789999999989</v>
      </c>
    </row>
    <row r="9" spans="1:7" x14ac:dyDescent="0.25">
      <c r="A9" s="1" t="s">
        <v>17</v>
      </c>
      <c r="B9" s="5">
        <v>20</v>
      </c>
      <c r="C9" s="6">
        <f t="shared" si="0"/>
        <v>22.4</v>
      </c>
      <c r="D9" s="6">
        <f t="shared" si="1"/>
        <v>21.279999999999998</v>
      </c>
      <c r="E9" s="6">
        <f t="shared" si="2"/>
        <v>23.407999999999998</v>
      </c>
      <c r="F9" s="6">
        <f t="shared" si="3"/>
        <v>22.237599999999997</v>
      </c>
      <c r="G9" s="6">
        <f t="shared" si="4"/>
        <v>25.573239999999995</v>
      </c>
    </row>
    <row r="10" spans="1:7" x14ac:dyDescent="0.25">
      <c r="A10" s="1" t="s">
        <v>18</v>
      </c>
      <c r="B10" s="5">
        <v>80</v>
      </c>
      <c r="C10" s="6">
        <f t="shared" si="0"/>
        <v>89.6</v>
      </c>
      <c r="D10" s="6">
        <f t="shared" si="1"/>
        <v>85.11999999999999</v>
      </c>
      <c r="E10" s="6">
        <f t="shared" si="2"/>
        <v>93.631999999999991</v>
      </c>
      <c r="F10" s="6">
        <f t="shared" si="3"/>
        <v>88.950399999999988</v>
      </c>
      <c r="G10" s="6">
        <f t="shared" si="4"/>
        <v>102.29295999999998</v>
      </c>
    </row>
    <row r="11" spans="1:7" x14ac:dyDescent="0.25">
      <c r="A11" s="1" t="s">
        <v>19</v>
      </c>
      <c r="B11" s="5">
        <v>60</v>
      </c>
      <c r="C11" s="6">
        <f t="shared" si="0"/>
        <v>67.2</v>
      </c>
      <c r="D11" s="6">
        <f t="shared" si="1"/>
        <v>63.84</v>
      </c>
      <c r="E11" s="6">
        <f t="shared" si="2"/>
        <v>70.224000000000004</v>
      </c>
      <c r="F11" s="6">
        <f t="shared" si="3"/>
        <v>66.712800000000001</v>
      </c>
      <c r="G11" s="6">
        <f t="shared" si="4"/>
        <v>76.719719999999995</v>
      </c>
    </row>
    <row r="12" spans="1:7" x14ac:dyDescent="0.25">
      <c r="A12" s="1" t="s">
        <v>20</v>
      </c>
      <c r="B12" s="5">
        <v>30</v>
      </c>
      <c r="C12" s="6">
        <f t="shared" si="0"/>
        <v>33.6</v>
      </c>
      <c r="D12" s="6">
        <f t="shared" si="1"/>
        <v>31.92</v>
      </c>
      <c r="E12" s="6">
        <f t="shared" si="2"/>
        <v>35.112000000000002</v>
      </c>
      <c r="F12" s="6">
        <f t="shared" si="3"/>
        <v>33.356400000000001</v>
      </c>
      <c r="G12" s="6">
        <f t="shared" si="4"/>
        <v>38.359859999999998</v>
      </c>
    </row>
    <row r="13" spans="1:7" x14ac:dyDescent="0.25">
      <c r="A13" s="1" t="s">
        <v>21</v>
      </c>
      <c r="B13" s="5">
        <v>50</v>
      </c>
      <c r="C13" s="6">
        <f t="shared" si="0"/>
        <v>56</v>
      </c>
      <c r="D13" s="6">
        <f t="shared" si="1"/>
        <v>53.2</v>
      </c>
      <c r="E13" s="6">
        <f t="shared" si="2"/>
        <v>58.52</v>
      </c>
      <c r="F13" s="6">
        <f t="shared" si="3"/>
        <v>55.594000000000001</v>
      </c>
      <c r="G13" s="6">
        <f t="shared" si="4"/>
        <v>63.933100000000003</v>
      </c>
    </row>
    <row r="14" spans="1:7" x14ac:dyDescent="0.25">
      <c r="A14" s="1" t="s">
        <v>22</v>
      </c>
      <c r="B14" s="5">
        <v>60</v>
      </c>
      <c r="C14" s="6">
        <f t="shared" si="0"/>
        <v>67.2</v>
      </c>
      <c r="D14" s="6">
        <f>C14-(C14*5%)</f>
        <v>63.84</v>
      </c>
      <c r="E14" s="6">
        <f t="shared" si="2"/>
        <v>70.224000000000004</v>
      </c>
      <c r="F14" s="6">
        <f t="shared" si="3"/>
        <v>66.712800000000001</v>
      </c>
      <c r="G14" s="6">
        <f t="shared" si="4"/>
        <v>76.719719999999995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18" zoomScaleNormal="118" workbookViewId="0">
      <selection activeCell="G7" sqref="G7"/>
    </sheetView>
  </sheetViews>
  <sheetFormatPr baseColWidth="10" defaultRowHeight="15" x14ac:dyDescent="0.25"/>
  <cols>
    <col min="5" max="5" width="13.5703125" customWidth="1"/>
    <col min="6" max="6" width="18.85546875" customWidth="1"/>
  </cols>
  <sheetData>
    <row r="1" spans="1:7" x14ac:dyDescent="0.25">
      <c r="A1" s="8" t="s">
        <v>23</v>
      </c>
      <c r="B1" s="8"/>
      <c r="C1" s="8"/>
      <c r="D1" s="8"/>
      <c r="E1" s="8"/>
      <c r="F1" s="8"/>
    </row>
    <row r="2" spans="1:7" x14ac:dyDescent="0.25">
      <c r="A2" s="8" t="s">
        <v>24</v>
      </c>
      <c r="B2" s="8"/>
      <c r="C2" s="8"/>
      <c r="D2" s="8"/>
      <c r="E2" s="8"/>
      <c r="F2" s="8"/>
    </row>
    <row r="5" spans="1:7" x14ac:dyDescent="0.25">
      <c r="A5" s="7" t="s">
        <v>25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</row>
    <row r="6" spans="1:7" x14ac:dyDescent="0.25">
      <c r="A6" s="1">
        <v>350000</v>
      </c>
      <c r="B6" s="1"/>
      <c r="C6" s="1"/>
      <c r="D6" s="1"/>
      <c r="E6" s="1"/>
      <c r="F6" s="1"/>
    </row>
    <row r="7" spans="1:7" x14ac:dyDescent="0.25">
      <c r="A7" s="1">
        <v>450000</v>
      </c>
      <c r="B7" s="1"/>
      <c r="C7" s="1"/>
      <c r="D7" s="1"/>
      <c r="E7" s="1"/>
      <c r="F7" s="1"/>
      <c r="G7" t="s">
        <v>31</v>
      </c>
    </row>
    <row r="8" spans="1:7" x14ac:dyDescent="0.25">
      <c r="A8" s="1">
        <v>500000</v>
      </c>
      <c r="B8" s="1"/>
      <c r="C8" s="1"/>
      <c r="D8" s="1"/>
      <c r="E8" s="1"/>
      <c r="F8" s="1"/>
    </row>
    <row r="9" spans="1:7" x14ac:dyDescent="0.25">
      <c r="A9" s="1">
        <v>278000</v>
      </c>
      <c r="B9" s="1"/>
      <c r="C9" s="1"/>
      <c r="D9" s="1"/>
      <c r="E9" s="1"/>
      <c r="F9" s="1"/>
    </row>
    <row r="10" spans="1:7" x14ac:dyDescent="0.25">
      <c r="A10" s="1">
        <v>325000</v>
      </c>
      <c r="B10" s="1"/>
      <c r="C10" s="1"/>
      <c r="D10" s="1"/>
      <c r="E10" s="1"/>
      <c r="F10" s="1"/>
    </row>
    <row r="11" spans="1:7" x14ac:dyDescent="0.25">
      <c r="A11" s="1">
        <v>370000</v>
      </c>
      <c r="B11" s="1"/>
      <c r="C11" s="1"/>
      <c r="D11" s="1"/>
      <c r="E11" s="1"/>
      <c r="F11" s="1"/>
    </row>
    <row r="12" spans="1:7" x14ac:dyDescent="0.25">
      <c r="A12" s="1">
        <v>590000</v>
      </c>
      <c r="B12" s="1"/>
      <c r="C12" s="1"/>
      <c r="D12" s="1"/>
      <c r="E12" s="1"/>
      <c r="F12" s="1"/>
    </row>
    <row r="13" spans="1:7" x14ac:dyDescent="0.25">
      <c r="A13" s="1">
        <v>200000</v>
      </c>
      <c r="B13" s="1"/>
      <c r="C13" s="1"/>
      <c r="D13" s="1"/>
      <c r="E13" s="1"/>
      <c r="F13" s="1"/>
    </row>
    <row r="14" spans="1:7" x14ac:dyDescent="0.25">
      <c r="A14" s="1">
        <v>590000</v>
      </c>
      <c r="B14" s="1"/>
      <c r="C14" s="1"/>
      <c r="D14" s="1"/>
      <c r="E14" s="1"/>
      <c r="F14" s="1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ACTIVIDAD 1</vt:lpstr>
      <vt:lpstr>ACTIVIDAD 2</vt:lpstr>
      <vt:lpstr>ACTIVIDAD 3</vt:lpstr>
      <vt:lpstr>ACTIVIDAD 4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dcterms:created xsi:type="dcterms:W3CDTF">2015-02-18T15:25:01Z</dcterms:created>
  <dcterms:modified xsi:type="dcterms:W3CDTF">2015-04-07T17:06:57Z</dcterms:modified>
</cp:coreProperties>
</file>